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8535" windowHeight="1560"/>
  </bookViews>
  <sheets>
    <sheet name="industry_comps" sheetId="1" r:id="rId1"/>
  </sheets>
  <calcPr calcId="125725"/>
</workbook>
</file>

<file path=xl/calcChain.xml><?xml version="1.0" encoding="utf-8"?>
<calcChain xmlns="http://schemas.openxmlformats.org/spreadsheetml/2006/main">
  <c r="E118" i="1"/>
  <c r="E115" s="1"/>
  <c r="D118"/>
  <c r="D115" s="1"/>
  <c r="C118"/>
  <c r="B118"/>
  <c r="B115" s="1"/>
  <c r="E117"/>
  <c r="D117"/>
  <c r="C117"/>
  <c r="B117"/>
  <c r="C115"/>
  <c r="E114"/>
  <c r="D114"/>
  <c r="C114"/>
  <c r="B114"/>
  <c r="E113"/>
  <c r="D113"/>
  <c r="C113"/>
  <c r="B113"/>
  <c r="E111"/>
  <c r="D111"/>
  <c r="C111"/>
  <c r="B111"/>
  <c r="E110"/>
  <c r="D110"/>
  <c r="C110"/>
  <c r="B110"/>
  <c r="E109"/>
  <c r="D109"/>
  <c r="C109"/>
  <c r="B109"/>
  <c r="E107"/>
  <c r="D107"/>
  <c r="C107"/>
  <c r="B107"/>
  <c r="E106"/>
  <c r="D106"/>
  <c r="C106"/>
  <c r="B106"/>
  <c r="E105"/>
  <c r="D105"/>
  <c r="C105"/>
  <c r="B105"/>
  <c r="E104"/>
  <c r="D104"/>
  <c r="C104"/>
  <c r="B104"/>
  <c r="E103"/>
  <c r="D103"/>
  <c r="C103"/>
  <c r="B103"/>
  <c r="E101"/>
  <c r="D101"/>
  <c r="C101"/>
  <c r="B101"/>
  <c r="E100"/>
  <c r="D100"/>
  <c r="C100"/>
  <c r="B100"/>
  <c r="E99"/>
  <c r="D99"/>
  <c r="C99"/>
  <c r="B99"/>
  <c r="E98"/>
  <c r="D98"/>
  <c r="C98"/>
  <c r="B98"/>
  <c r="E97"/>
  <c r="D97"/>
  <c r="C97"/>
  <c r="B97"/>
  <c r="E96"/>
  <c r="D96"/>
  <c r="C96"/>
  <c r="B96"/>
  <c r="E95"/>
  <c r="D95"/>
  <c r="C95"/>
  <c r="B95"/>
  <c r="E94"/>
  <c r="D94"/>
  <c r="C94"/>
  <c r="B94"/>
</calcChain>
</file>

<file path=xl/sharedStrings.xml><?xml version="1.0" encoding="utf-8"?>
<sst xmlns="http://schemas.openxmlformats.org/spreadsheetml/2006/main" count="200" uniqueCount="198">
  <si>
    <t>معلومات التداول</t>
  </si>
  <si>
    <t>No. of Shares Traded</t>
  </si>
  <si>
    <t>عدد الأسهم المتداولة</t>
  </si>
  <si>
    <t>No. of Transactions</t>
  </si>
  <si>
    <t>Cash on Hand &amp; at Banks</t>
  </si>
  <si>
    <t>نقد في الصندوق ولدى البنوك</t>
  </si>
  <si>
    <t>ذمم مدينة بالصافي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</si>
  <si>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</si>
  <si>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</si>
  <si>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</si>
  <si>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</si>
  <si>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</si>
  <si>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</si>
  <si>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Spare Parts</t>
  </si>
  <si>
    <t>لوازم وقطع غيار</t>
  </si>
  <si>
    <t>Total Current Assets</t>
  </si>
  <si>
    <t>مجموع الموجودات المتداولة</t>
  </si>
  <si>
    <t>استثمارات طويلة الأجل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</si>
  <si>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</si>
  <si>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</si>
  <si>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</si>
  <si>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</si>
  <si>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</si>
  <si>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</si>
  <si>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</si>
  <si>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>موجودات أخرى</t>
  </si>
  <si>
    <t>Total Assets</t>
  </si>
  <si>
    <t>مجموع الموجودات</t>
  </si>
  <si>
    <t>Credit Banks</t>
  </si>
  <si>
    <t>Short Term Loans</t>
  </si>
  <si>
    <t>قروض قصيرة الأجل</t>
  </si>
  <si>
    <t>Accrued Part of Long Term Loans</t>
  </si>
  <si>
    <t>مجموع المطلوبات</t>
  </si>
  <si>
    <t>Corporate Bonds</t>
  </si>
  <si>
    <t>Authorized Capital</t>
  </si>
  <si>
    <t>رأس المال المصرح به</t>
  </si>
  <si>
    <t>Subscribed Capital</t>
  </si>
  <si>
    <t>رأس المال المكتتب به</t>
  </si>
  <si>
    <t>رأس المال المدفوع</t>
  </si>
  <si>
    <t>Compulsory Reserves</t>
  </si>
  <si>
    <t>Voluntary Reserve</t>
  </si>
  <si>
    <t>Other Reserves</t>
  </si>
  <si>
    <t>الاحتياطات الأخرى</t>
  </si>
  <si>
    <t>Issuance Discount</t>
  </si>
  <si>
    <t>خصم اصدار</t>
  </si>
  <si>
    <t>Treasury Stocks</t>
  </si>
  <si>
    <t>أسهم خزينة</t>
  </si>
  <si>
    <t>Proposed Cash Dividends</t>
  </si>
  <si>
    <t>أرباح مقترح توزيعها</t>
  </si>
  <si>
    <t>Proposed Stock Dividends</t>
  </si>
  <si>
    <t>أسهم مقترح توزيعها</t>
  </si>
  <si>
    <t>Accumulated Change in Fair Value</t>
  </si>
  <si>
    <t>Retained Earnings</t>
  </si>
  <si>
    <t>Total Shareholders Equity</t>
  </si>
  <si>
    <t>مجموع حقوق المساهمين</t>
  </si>
  <si>
    <t>Minority Interest</t>
  </si>
  <si>
    <t>حقوق الأقلية</t>
  </si>
  <si>
    <t>مجموع المطلوبات وحقوق المساهمين</t>
  </si>
  <si>
    <t>Gross Profit</t>
  </si>
  <si>
    <t>مصاريف البيع والتسويق</t>
  </si>
  <si>
    <t>Income Before Interest &amp; Tax</t>
  </si>
  <si>
    <t>Net Income before Tax</t>
  </si>
  <si>
    <t>Income Tax (Period)</t>
  </si>
  <si>
    <t>ضريبة دخل السنة</t>
  </si>
  <si>
    <t>ضريبة دخل سنوات سابقة</t>
  </si>
  <si>
    <t>رسوم الجامعات والبحث العلمي وصندوق التعليم</t>
  </si>
  <si>
    <t>Net Income</t>
  </si>
  <si>
    <t>صافي الربح</t>
  </si>
  <si>
    <t>Net Income Pertains to Shareholders</t>
  </si>
  <si>
    <t>النقد وما في حكمه في بداية السنة</t>
  </si>
  <si>
    <t xml:space="preserve">Mining and Extraction </t>
  </si>
  <si>
    <t>الصناعات الاستخراجية والتعدينية</t>
  </si>
  <si>
    <t>Trading Information</t>
  </si>
  <si>
    <t>Value Traded (JD)</t>
  </si>
  <si>
    <t>(حجم التداول (دينار</t>
  </si>
  <si>
    <t>عدد العقود المنفذة</t>
  </si>
  <si>
    <t>Market Capitalization (JD)</t>
  </si>
  <si>
    <t>(القيمة السوقية (دينار</t>
  </si>
  <si>
    <t>Assets (JD)</t>
  </si>
  <si>
    <t>(الموجودات (دينار</t>
  </si>
  <si>
    <t>Account Receivables, Net</t>
  </si>
  <si>
    <t>Notes Receivable</t>
  </si>
  <si>
    <t>بضاعة</t>
  </si>
  <si>
    <t xml:space="preserve">Long Term Investments </t>
  </si>
  <si>
    <t>Fixed Assets, Net</t>
  </si>
  <si>
    <t xml:space="preserve">Other Assets 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</si>
  <si>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</si>
  <si>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</si>
  <si>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</si>
  <si>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</si>
  <si>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</si>
  <si>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</si>
  <si>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 xml:space="preserve">بنوك دائنة 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</si>
  <si>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</si>
  <si>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</si>
  <si>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</si>
  <si>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</si>
  <si>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</si>
  <si>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اسناد قرض</t>
  </si>
  <si>
    <t xml:space="preserve">Other Liabilities </t>
  </si>
  <si>
    <t xml:space="preserve">مطلوبات أخرى </t>
  </si>
  <si>
    <t xml:space="preserve">Total Liabilities </t>
  </si>
  <si>
    <t>Shareholders Equity (JD)</t>
  </si>
  <si>
    <t>(حقوق المساهمين (دينار</t>
  </si>
  <si>
    <t>Paid-in Capital</t>
  </si>
  <si>
    <t xml:space="preserve">احتياطي إجباري </t>
  </si>
  <si>
    <t xml:space="preserve">احتياطي اختياري </t>
  </si>
  <si>
    <t>Issuance Premium</t>
  </si>
  <si>
    <t>علاوة اصدار</t>
  </si>
  <si>
    <t xml:space="preserve">التغير المتراكم في القيمةالعادلة </t>
  </si>
  <si>
    <t xml:space="preserve">أرباح ( خسائر) مدورة </t>
  </si>
  <si>
    <t xml:space="preserve">Total Liabilities &amp; Shareholders Equity 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</si>
  <si>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</si>
  <si>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</si>
  <si>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</si>
  <si>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</si>
  <si>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</si>
  <si>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</si>
  <si>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</si>
  <si>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</si>
  <si>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</si>
  <si>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</si>
  <si>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</si>
  <si>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</si>
  <si>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</si>
  <si>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</si>
  <si>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</si>
  <si>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</si>
  <si>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</si>
  <si>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</si>
  <si>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</si>
  <si>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</si>
  <si>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</si>
  <si>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</si>
  <si>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</si>
  <si>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صافي الربح قبل الضريبة والرسوم</t>
  </si>
  <si>
    <t>Income Tax ( Previous Years)</t>
  </si>
  <si>
    <t>Universities and Research Train Fees</t>
  </si>
  <si>
    <t>Board of Directors Remuniration</t>
  </si>
  <si>
    <t>مكافأة أعضاء مجلس الإدارة</t>
  </si>
  <si>
    <t>صافي الربح العائد لمساهمي الشركة</t>
  </si>
  <si>
    <t>Cash Flow (JD)</t>
  </si>
  <si>
    <t>( التدفقات النقدية (دينار</t>
  </si>
  <si>
    <t>Cash Balance (Beginning)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</si>
  <si>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</si>
  <si>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</si>
  <si>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</si>
  <si>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</si>
  <si>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</si>
  <si>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</si>
  <si>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</si>
  <si>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</si>
  <si>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</si>
  <si>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</si>
  <si>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</si>
  <si>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</si>
  <si>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</si>
  <si>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</si>
  <si>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</si>
  <si>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</si>
  <si>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</si>
  <si>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</si>
  <si>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</si>
  <si>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</si>
  <si>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</si>
  <si>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</si>
  <si>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</si>
  <si>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</si>
  <si>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</si>
  <si>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</si>
  <si>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</si>
  <si>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</si>
  <si>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</si>
  <si>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</si>
  <si>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</si>
  <si>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</si>
  <si>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</si>
  <si>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</si>
  <si>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</si>
  <si>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</si>
  <si>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</si>
  <si>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</si>
  <si>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</si>
  <si>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</si>
  <si>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</si>
  <si>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</si>
  <si>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</si>
  <si>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</si>
  <si>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</si>
  <si>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</si>
  <si>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</si>
  <si>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</si>
  <si>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</si>
  <si>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</si>
  <si>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</si>
  <si>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</si>
  <si>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عدد الأسهم المدرجة</t>
  </si>
  <si>
    <t>No. of Listed Shares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</si>
</sst>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31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b/>
      <sz val="18"/>
      <color theme="3"/>
      <name val="Cambria"/>
      <family val="2"/>
      <charset val="178"/>
      <scheme val="major"/>
    </font>
    <font>
      <b/>
      <sz val="15"/>
      <color theme="3"/>
      <name val="Calibri"/>
      <family val="2"/>
      <charset val="178"/>
      <scheme val="minor"/>
    </font>
    <font>
      <b/>
      <sz val="13"/>
      <color theme="3"/>
      <name val="Calibri"/>
      <family val="2"/>
      <charset val="178"/>
      <scheme val="minor"/>
    </font>
    <font>
      <b/>
      <sz val="11"/>
      <color theme="3"/>
      <name val="Calibri"/>
      <family val="2"/>
      <charset val="178"/>
      <scheme val="minor"/>
    </font>
    <font>
      <sz val="11"/>
      <color rgb="FF006100"/>
      <name val="Calibri"/>
      <family val="2"/>
      <charset val="178"/>
      <scheme val="minor"/>
    </font>
    <font>
      <sz val="11"/>
      <color rgb="FF9C0006"/>
      <name val="Calibri"/>
      <family val="2"/>
      <charset val="178"/>
      <scheme val="minor"/>
    </font>
    <font>
      <sz val="11"/>
      <color rgb="FF9C6500"/>
      <name val="Calibri"/>
      <family val="2"/>
      <charset val="178"/>
      <scheme val="minor"/>
    </font>
    <font>
      <sz val="11"/>
      <color rgb="FF3F3F76"/>
      <name val="Calibri"/>
      <family val="2"/>
      <charset val="178"/>
      <scheme val="minor"/>
    </font>
    <font>
      <b/>
      <sz val="11"/>
      <color rgb="FF3F3F3F"/>
      <name val="Calibri"/>
      <family val="2"/>
      <charset val="178"/>
      <scheme val="minor"/>
    </font>
    <font>
      <b/>
      <sz val="11"/>
      <color rgb="FFFA7D00"/>
      <name val="Calibri"/>
      <family val="2"/>
      <charset val="178"/>
      <scheme val="minor"/>
    </font>
    <font>
      <sz val="11"/>
      <color rgb="FFFA7D00"/>
      <name val="Calibri"/>
      <family val="2"/>
      <charset val="178"/>
      <scheme val="minor"/>
    </font>
    <font>
      <b/>
      <sz val="11"/>
      <color theme="0"/>
      <name val="Calibri"/>
      <family val="2"/>
      <charset val="178"/>
      <scheme val="minor"/>
    </font>
    <font>
      <sz val="11"/>
      <color rgb="FFFF0000"/>
      <name val="Calibri"/>
      <family val="2"/>
      <charset val="178"/>
      <scheme val="minor"/>
    </font>
    <font>
      <i/>
      <sz val="11"/>
      <color rgb="FF7F7F7F"/>
      <name val="Calibri"/>
      <family val="2"/>
      <charset val="178"/>
      <scheme val="minor"/>
    </font>
    <font>
      <b/>
      <sz val="11"/>
      <color theme="1"/>
      <name val="Calibri"/>
      <family val="2"/>
      <charset val="178"/>
      <scheme val="minor"/>
    </font>
    <font>
      <sz val="11"/>
      <color theme="0"/>
      <name val="Calibri"/>
      <family val="2"/>
      <charset val="178"/>
      <scheme val="minor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  <font>
      <u/>
      <sz val="12"/>
      <color indexed="18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9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Alignment="1">
      <alignment horizontal="center" vertical="center"/>
    </xf>
    <xf numFmtId="0" fontId="19" fillId="0" borderId="0" xfId="0" applyFont="1" applyFill="1" applyAlignment="1">
      <alignment horizontal="right" vertical="center"/>
    </xf>
    <xf numFmtId="0" fontId="20" fillId="0" borderId="10" xfId="0" applyFont="1" applyFill="1" applyBorder="1" applyAlignment="1">
      <alignment vertical="center"/>
    </xf>
    <xf numFmtId="3" fontId="20" fillId="0" borderId="11" xfId="0" applyNumberFormat="1" applyFont="1" applyBorder="1" applyAlignment="1">
      <alignment horizontal="center" vertical="center"/>
    </xf>
    <xf numFmtId="0" fontId="21" fillId="0" borderId="10" xfId="0" applyFont="1" applyFill="1" applyBorder="1" applyAlignment="1">
      <alignment horizontal="right" vertical="center"/>
    </xf>
    <xf numFmtId="0" fontId="20" fillId="0" borderId="12" xfId="0" applyFont="1" applyFill="1" applyBorder="1" applyAlignment="1">
      <alignment vertical="center"/>
    </xf>
    <xf numFmtId="3" fontId="20" fillId="0" borderId="12" xfId="0" applyNumberFormat="1" applyFont="1" applyBorder="1" applyAlignment="1">
      <alignment horizontal="center" vertical="center"/>
    </xf>
    <xf numFmtId="0" fontId="21" fillId="0" borderId="12" xfId="0" applyFont="1" applyFill="1" applyBorder="1" applyAlignment="1">
      <alignment horizontal="right" vertical="center"/>
    </xf>
    <xf numFmtId="0" fontId="20" fillId="0" borderId="13" xfId="0" applyFont="1" applyFill="1" applyBorder="1" applyAlignment="1">
      <alignment vertical="center"/>
    </xf>
    <xf numFmtId="3" fontId="20" fillId="0" borderId="13" xfId="0" applyNumberFormat="1" applyFont="1" applyBorder="1" applyAlignment="1">
      <alignment horizontal="center" vertical="center"/>
    </xf>
    <xf numFmtId="0" fontId="21" fillId="0" borderId="13" xfId="0" applyFont="1" applyFill="1" applyBorder="1" applyAlignment="1">
      <alignment horizontal="right" vertical="center"/>
    </xf>
    <xf numFmtId="0" fontId="22" fillId="0" borderId="0" xfId="0" applyFont="1" applyFill="1" applyAlignment="1">
      <alignment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Fill="1" applyBorder="1" applyAlignment="1">
      <alignment horizontal="right" vertical="center"/>
    </xf>
    <xf numFmtId="0" fontId="23" fillId="0" borderId="0" xfId="0" applyFont="1" applyFill="1" applyAlignment="1">
      <alignment vertical="center"/>
    </xf>
    <xf numFmtId="0" fontId="21" fillId="0" borderId="0" xfId="0" applyFont="1" applyFill="1" applyAlignment="1">
      <alignment horizontal="right" vertical="center"/>
    </xf>
    <xf numFmtId="0" fontId="24" fillId="0" borderId="0" xfId="0" applyFont="1" applyAlignment="1">
      <alignment horizontal="center" vertical="center"/>
    </xf>
    <xf numFmtId="38" fontId="20" fillId="0" borderId="11" xfId="0" applyNumberFormat="1" applyFont="1" applyBorder="1" applyAlignment="1">
      <alignment horizontal="center" vertical="center"/>
    </xf>
    <xf numFmtId="38" fontId="20" fillId="0" borderId="12" xfId="0" applyNumberFormat="1" applyFont="1" applyBorder="1" applyAlignment="1">
      <alignment horizontal="center" vertical="center"/>
    </xf>
    <xf numFmtId="0" fontId="20" fillId="0" borderId="12" xfId="0" applyFont="1" applyFill="1" applyBorder="1" applyAlignment="1">
      <alignment horizontal="left" vertical="center"/>
    </xf>
    <xf numFmtId="0" fontId="20" fillId="0" borderId="14" xfId="0" applyFont="1" applyFill="1" applyBorder="1" applyAlignment="1">
      <alignment vertical="center"/>
    </xf>
    <xf numFmtId="0" fontId="21" fillId="0" borderId="14" xfId="0" applyFont="1" applyFill="1" applyBorder="1" applyAlignment="1">
      <alignment horizontal="right" vertical="center"/>
    </xf>
    <xf numFmtId="164" fontId="20" fillId="0" borderId="0" xfId="0" applyNumberFormat="1" applyFont="1" applyAlignment="1">
      <alignment horizontal="center" vertical="center"/>
    </xf>
    <xf numFmtId="0" fontId="25" fillId="0" borderId="0" xfId="0" applyFont="1" applyFill="1" applyAlignment="1">
      <alignment horizontal="right" vertical="center"/>
    </xf>
    <xf numFmtId="0" fontId="26" fillId="0" borderId="0" xfId="0" applyFont="1" applyFill="1" applyAlignment="1">
      <alignment vertical="center"/>
    </xf>
    <xf numFmtId="164" fontId="24" fillId="0" borderId="0" xfId="0" applyNumberFormat="1" applyFont="1" applyAlignment="1">
      <alignment horizontal="center" vertical="center"/>
    </xf>
    <xf numFmtId="0" fontId="27" fillId="0" borderId="0" xfId="0" applyFont="1" applyFill="1" applyAlignment="1">
      <alignment horizontal="right" vertical="center"/>
    </xf>
    <xf numFmtId="0" fontId="28" fillId="0" borderId="14" xfId="0" applyFont="1" applyFill="1" applyBorder="1" applyAlignment="1">
      <alignment vertical="center"/>
    </xf>
    <xf numFmtId="0" fontId="29" fillId="0" borderId="14" xfId="0" applyFont="1" applyFill="1" applyBorder="1" applyAlignment="1">
      <alignment horizontal="right" vertical="center"/>
    </xf>
    <xf numFmtId="0" fontId="22" fillId="0" borderId="0" xfId="0" applyFont="1" applyFill="1" applyBorder="1" applyAlignment="1">
      <alignment vertical="center"/>
    </xf>
    <xf numFmtId="164" fontId="20" fillId="0" borderId="0" xfId="0" applyNumberFormat="1" applyFont="1" applyBorder="1" applyAlignment="1">
      <alignment horizontal="center" vertical="center"/>
    </xf>
    <xf numFmtId="0" fontId="29" fillId="0" borderId="0" xfId="0" applyFont="1" applyFill="1" applyBorder="1" applyAlignment="1">
      <alignment horizontal="right" vertical="center"/>
    </xf>
    <xf numFmtId="0" fontId="20" fillId="0" borderId="15" xfId="0" applyFont="1" applyFill="1" applyBorder="1" applyAlignment="1">
      <alignment vertical="center"/>
    </xf>
    <xf numFmtId="0" fontId="21" fillId="0" borderId="15" xfId="0" applyFont="1" applyFill="1" applyBorder="1" applyAlignment="1">
      <alignment horizontal="right" vertical="center"/>
    </xf>
    <xf numFmtId="0" fontId="21" fillId="0" borderId="12" xfId="0" applyFont="1" applyFill="1" applyBorder="1" applyAlignment="1">
      <alignment vertical="center"/>
    </xf>
    <xf numFmtId="0" fontId="21" fillId="0" borderId="13" xfId="0" applyFont="1" applyFill="1" applyBorder="1" applyAlignment="1">
      <alignment vertical="center"/>
    </xf>
    <xf numFmtId="164" fontId="18" fillId="0" borderId="0" xfId="0" applyNumberFormat="1" applyFont="1" applyAlignment="1">
      <alignment horizontal="center" vertical="center"/>
    </xf>
    <xf numFmtId="165" fontId="20" fillId="0" borderId="13" xfId="0" applyNumberFormat="1" applyFont="1" applyBorder="1" applyAlignment="1">
      <alignment horizontal="center" vertical="center"/>
    </xf>
    <xf numFmtId="2" fontId="20" fillId="0" borderId="10" xfId="0" applyNumberFormat="1" applyFont="1" applyBorder="1" applyAlignment="1">
      <alignment horizontal="center" vertical="center"/>
    </xf>
    <xf numFmtId="2" fontId="20" fillId="0" borderId="12" xfId="0" applyNumberFormat="1" applyFont="1" applyBorder="1" applyAlignment="1">
      <alignment horizontal="center" vertical="center"/>
    </xf>
    <xf numFmtId="2" fontId="20" fillId="0" borderId="13" xfId="0" applyNumberFormat="1" applyFont="1" applyBorder="1" applyAlignment="1">
      <alignment horizontal="center" vertical="center"/>
    </xf>
    <xf numFmtId="0" fontId="22" fillId="0" borderId="16" xfId="0" applyFont="1" applyFill="1" applyBorder="1" applyAlignment="1">
      <alignment vertical="center"/>
    </xf>
    <xf numFmtId="2" fontId="20" fillId="0" borderId="16" xfId="0" applyNumberFormat="1" applyFont="1" applyFill="1" applyBorder="1" applyAlignment="1">
      <alignment horizontal="center" vertical="center"/>
    </xf>
    <xf numFmtId="0" fontId="21" fillId="0" borderId="16" xfId="0" applyFont="1" applyFill="1" applyBorder="1" applyAlignment="1">
      <alignment horizontal="right" vertical="center"/>
    </xf>
    <xf numFmtId="0" fontId="20" fillId="0" borderId="10" xfId="0" applyFont="1" applyFill="1" applyBorder="1" applyAlignment="1">
      <alignment vertical="center" wrapText="1"/>
    </xf>
    <xf numFmtId="2" fontId="20" fillId="0" borderId="10" xfId="0" applyNumberFormat="1" applyFont="1" applyFill="1" applyBorder="1" applyAlignment="1">
      <alignment horizontal="center" vertical="center"/>
    </xf>
    <xf numFmtId="2" fontId="20" fillId="0" borderId="12" xfId="0" applyNumberFormat="1" applyFont="1" applyFill="1" applyBorder="1" applyAlignment="1">
      <alignment horizontal="center" vertical="center"/>
    </xf>
    <xf numFmtId="2" fontId="20" fillId="0" borderId="13" xfId="0" applyNumberFormat="1" applyFont="1" applyFill="1" applyBorder="1" applyAlignment="1">
      <alignment horizontal="center" vertical="center"/>
    </xf>
    <xf numFmtId="2" fontId="20" fillId="0" borderId="16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right" vertical="center"/>
    </xf>
    <xf numFmtId="0" fontId="20" fillId="0" borderId="16" xfId="0" applyFont="1" applyFill="1" applyBorder="1" applyAlignment="1">
      <alignment vertical="center"/>
    </xf>
    <xf numFmtId="2" fontId="20" fillId="0" borderId="11" xfId="0" applyNumberFormat="1" applyFont="1" applyBorder="1" applyAlignment="1">
      <alignment horizontal="center" vertical="center"/>
    </xf>
    <xf numFmtId="0" fontId="30" fillId="0" borderId="0" xfId="0" applyFont="1" applyFill="1" applyBorder="1" applyAlignment="1">
      <alignment vertical="center"/>
    </xf>
    <xf numFmtId="3" fontId="20" fillId="0" borderId="15" xfId="0" applyNumberFormat="1" applyFont="1" applyBorder="1" applyAlignment="1">
      <alignment horizontal="center" vertical="center"/>
    </xf>
    <xf numFmtId="3" fontId="20" fillId="0" borderId="17" xfId="0" applyNumberFormat="1" applyFont="1" applyBorder="1" applyAlignment="1">
      <alignment horizontal="center" vertical="center"/>
    </xf>
    <xf numFmtId="38" fontId="0" fillId="0" borderId="0" xfId="0" applyNumberFormat="1"/>
    <xf numFmtId="38" fontId="20" fillId="0" borderId="13" xfId="0" applyNumberFormat="1" applyFont="1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Q118"/>
  <sheetViews>
    <sheetView tabSelected="1" workbookViewId="0">
      <selection activeCell="B7" sqref="B7"/>
    </sheetView>
  </sheetViews>
  <sheetFormatPr defaultRowHeight="15"/>
  <cols>
    <col min="1" max="1" width="45.140625" customWidth="1"/>
    <col min="2" max="2" width="16.5703125" customWidth="1"/>
    <col min="3" max="5" width="20.140625" customWidth="1"/>
    <col min="6" max="6" width="42.7109375" bestFit="1" customWidth="1"/>
  </cols>
  <sheetData>
    <row r="3" spans="1:17" ht="15.75">
      <c r="A3" s="54" t="s">
        <v>70</v>
      </c>
      <c r="F3" s="54" t="s">
        <v>71</v>
      </c>
    </row>
    <row r="5" spans="1:17" ht="19.5">
      <c r="A5" s="1" t="s">
        <v>72</v>
      </c>
      <c r="B5" s="2">
        <v>2014</v>
      </c>
      <c r="C5" s="2">
        <v>2013</v>
      </c>
      <c r="D5" s="2">
        <v>2012</v>
      </c>
      <c r="E5" s="2">
        <v>2011</v>
      </c>
      <c r="F5" s="3" t="s">
        <v>0</v>
      </c>
    </row>
    <row r="6" spans="1:17" ht="16.5">
      <c r="A6" s="4" t="s">
        <v>73</v>
      </c>
      <c r="B6" s="19">
        <v>91190804.469999999</v>
      </c>
      <c r="C6" s="19">
        <v>93631922.590000004</v>
      </c>
      <c r="D6" s="19">
        <v>90337272.230000004</v>
      </c>
      <c r="E6" s="19">
        <v>177828406.56</v>
      </c>
      <c r="F6" s="6" t="s">
        <v>74</v>
      </c>
      <c r="N6" s="57"/>
      <c r="O6" s="57"/>
      <c r="P6" s="57"/>
      <c r="Q6" s="57"/>
    </row>
    <row r="7" spans="1:17" ht="16.5">
      <c r="A7" s="7" t="s">
        <v>1</v>
      </c>
      <c r="B7" s="20">
        <v>68282536</v>
      </c>
      <c r="C7" s="20">
        <v>49525892</v>
      </c>
      <c r="D7" s="20">
        <v>25045138</v>
      </c>
      <c r="E7" s="20">
        <v>34128582</v>
      </c>
      <c r="F7" s="9" t="s">
        <v>2</v>
      </c>
      <c r="N7" s="57"/>
      <c r="O7" s="57"/>
      <c r="P7" s="57"/>
      <c r="Q7" s="57"/>
    </row>
    <row r="8" spans="1:17" ht="16.5">
      <c r="A8" s="7" t="s">
        <v>3</v>
      </c>
      <c r="B8" s="20">
        <v>67656</v>
      </c>
      <c r="C8" s="20">
        <v>52381</v>
      </c>
      <c r="D8" s="20">
        <v>44803</v>
      </c>
      <c r="E8" s="20">
        <v>58503</v>
      </c>
      <c r="F8" s="9" t="s">
        <v>75</v>
      </c>
      <c r="N8" s="57"/>
      <c r="O8" s="57"/>
      <c r="P8" s="57"/>
      <c r="Q8" s="57"/>
    </row>
    <row r="9" spans="1:17" ht="16.5">
      <c r="A9" s="7" t="s">
        <v>197</v>
      </c>
      <c r="B9" s="20">
        <v>390815232</v>
      </c>
      <c r="C9" s="20">
        <v>392815232</v>
      </c>
      <c r="D9" s="20">
        <v>393986513</v>
      </c>
      <c r="E9" s="20">
        <v>391855666</v>
      </c>
      <c r="F9" s="9" t="s">
        <v>196</v>
      </c>
      <c r="N9" s="57"/>
      <c r="O9" s="57"/>
      <c r="P9" s="57"/>
      <c r="Q9" s="57"/>
    </row>
    <row r="10" spans="1:17" ht="16.5">
      <c r="A10" s="10" t="s">
        <v>76</v>
      </c>
      <c r="B10" s="58">
        <v>2516456305.1599998</v>
      </c>
      <c r="C10" s="58">
        <v>3247591453.7599998</v>
      </c>
      <c r="D10" s="58">
        <v>5247094932.71</v>
      </c>
      <c r="E10" s="58">
        <v>5066945296.0500002</v>
      </c>
      <c r="F10" s="12" t="s">
        <v>77</v>
      </c>
      <c r="N10" s="57"/>
      <c r="O10" s="57"/>
      <c r="P10" s="57"/>
      <c r="Q10" s="57"/>
    </row>
    <row r="11" spans="1:17" ht="16.5">
      <c r="A11" s="13"/>
      <c r="B11" s="14"/>
      <c r="C11" s="14"/>
      <c r="D11" s="14"/>
      <c r="E11" s="14"/>
      <c r="F11" s="15"/>
      <c r="N11" s="57"/>
      <c r="O11" s="57"/>
      <c r="P11" s="57"/>
      <c r="Q11" s="57"/>
    </row>
    <row r="12" spans="1:17" ht="16.5">
      <c r="A12" s="16"/>
      <c r="B12" s="14"/>
      <c r="C12" s="14"/>
      <c r="D12" s="14"/>
      <c r="E12" s="14"/>
      <c r="F12" s="17"/>
      <c r="N12" s="57"/>
      <c r="O12" s="57"/>
      <c r="P12" s="57"/>
      <c r="Q12" s="57"/>
    </row>
    <row r="13" spans="1:17" ht="19.5">
      <c r="A13" s="1" t="s">
        <v>78</v>
      </c>
      <c r="B13" s="18"/>
      <c r="C13" s="18"/>
      <c r="D13" s="18"/>
      <c r="E13" s="18"/>
      <c r="F13" s="3" t="s">
        <v>79</v>
      </c>
      <c r="N13" s="57"/>
      <c r="O13" s="57"/>
      <c r="P13" s="57"/>
      <c r="Q13" s="57"/>
    </row>
    <row r="14" spans="1:17" ht="16.5">
      <c r="A14" s="4" t="s">
        <v>4</v>
      </c>
      <c r="B14" s="5">
        <v>337195297</v>
      </c>
      <c r="C14" s="5">
        <v>357759766</v>
      </c>
      <c r="D14" s="5">
        <v>384259178</v>
      </c>
      <c r="E14" s="5">
        <v>563234676</v>
      </c>
      <c r="F14" s="6" t="s">
        <v>5</v>
      </c>
      <c r="N14" s="57"/>
      <c r="O14" s="57"/>
      <c r="P14" s="57"/>
      <c r="Q14" s="57"/>
    </row>
    <row r="15" spans="1:17" ht="16.5">
      <c r="A15" s="7" t="s">
        <v>80</v>
      </c>
      <c r="B15" s="8">
        <v>245379745</v>
      </c>
      <c r="C15" s="8">
        <v>162730522</v>
      </c>
      <c r="D15" s="8">
        <v>175485583</v>
      </c>
      <c r="E15" s="8">
        <v>231167241</v>
      </c>
      <c r="F15" s="9" t="s">
        <v>6</v>
      </c>
      <c r="N15" s="57"/>
      <c r="O15" s="57"/>
      <c r="P15" s="57"/>
      <c r="Q15" s="57"/>
    </row>
    <row r="16" spans="1:17" ht="16.5">
      <c r="A16" s="21" t="s">
        <v>81</v>
      </c>
      <c r="B16" s="8"/>
      <c r="C16" s="8"/>
      <c r="D16" s="8">
        <v>0</v>
      </c>
      <c r="E16" s="8">
        <v>0</v>
      </c>
      <c r="F16" s="9" t="s">
        <v>7</v>
      </c>
      <c r="N16" s="57"/>
      <c r="O16" s="57"/>
      <c r="P16" s="57"/>
      <c r="Q16" s="57"/>
    </row>
    <row r="17" spans="1:17" ht="16.5">
      <c r="A17" s="21" t="s">
        <v>8</v>
      </c>
      <c r="B17" s="8">
        <v>18508666</v>
      </c>
      <c r="C17" s="8">
        <v>16555723</v>
      </c>
      <c r="D17" s="8">
        <v>13232645</v>
      </c>
      <c r="E17" s="8">
        <v>11800191</v>
      </c>
      <c r="F17" s="9" t="s">
        <v>9</v>
      </c>
      <c r="N17" s="57"/>
      <c r="O17" s="57"/>
      <c r="P17" s="57"/>
      <c r="Q17" s="57"/>
    </row>
    <row r="18" spans="1:17" ht="16.5">
      <c r="A18" s="21" t="s">
        <v>10</v>
      </c>
      <c r="B18" s="8">
        <v>5390977</v>
      </c>
      <c r="C18" s="8">
        <v>1857529</v>
      </c>
      <c r="D18" s="8">
        <v>1475886</v>
      </c>
      <c r="E18" s="8">
        <v>1597947</v>
      </c>
      <c r="F18" s="9" t="s">
        <v>11</v>
      </c>
      <c r="N18" s="57"/>
      <c r="O18" s="57"/>
      <c r="P18" s="57"/>
      <c r="Q18" s="57"/>
    </row>
    <row r="19" spans="1:17" ht="16.5">
      <c r="A19" s="21" t="s">
        <v>12</v>
      </c>
      <c r="B19" s="55">
        <v>383228877</v>
      </c>
      <c r="C19" s="55">
        <v>424782425</v>
      </c>
      <c r="D19" s="55">
        <v>390185922</v>
      </c>
      <c r="E19" s="55">
        <v>244443990</v>
      </c>
      <c r="F19" s="9" t="s">
        <v>82</v>
      </c>
      <c r="N19" s="57"/>
      <c r="O19" s="57"/>
      <c r="P19" s="57"/>
      <c r="Q19" s="57"/>
    </row>
    <row r="20" spans="1:17" ht="16.5">
      <c r="A20" s="21" t="s">
        <v>13</v>
      </c>
      <c r="B20" s="55">
        <v>53451215</v>
      </c>
      <c r="C20" s="55">
        <v>55187554</v>
      </c>
      <c r="D20" s="55">
        <v>48991088</v>
      </c>
      <c r="E20" s="55">
        <v>61802330</v>
      </c>
      <c r="F20" s="9" t="s">
        <v>14</v>
      </c>
      <c r="N20" s="57"/>
      <c r="O20" s="57"/>
      <c r="P20" s="57"/>
      <c r="Q20" s="57"/>
    </row>
    <row r="21" spans="1:17" ht="16.5">
      <c r="A21" s="7" t="s">
        <v>15</v>
      </c>
      <c r="B21" s="8">
        <v>1171842213</v>
      </c>
      <c r="C21" s="8">
        <v>1161016967</v>
      </c>
      <c r="D21" s="8">
        <v>1270852050</v>
      </c>
      <c r="E21" s="8">
        <v>1361431821</v>
      </c>
      <c r="F21" s="9" t="s">
        <v>16</v>
      </c>
      <c r="N21" s="57"/>
      <c r="O21" s="57"/>
      <c r="P21" s="57"/>
      <c r="Q21" s="57"/>
    </row>
    <row r="22" spans="1:17" ht="16.5">
      <c r="A22" s="7" t="s">
        <v>83</v>
      </c>
      <c r="B22" s="8">
        <v>365675126</v>
      </c>
      <c r="C22" s="8">
        <v>333964471</v>
      </c>
      <c r="D22" s="8">
        <v>261856823</v>
      </c>
      <c r="E22" s="8">
        <v>208313910</v>
      </c>
      <c r="F22" s="9" t="s">
        <v>17</v>
      </c>
      <c r="N22" s="57"/>
      <c r="O22" s="57"/>
      <c r="P22" s="57"/>
      <c r="Q22" s="57"/>
    </row>
    <row r="23" spans="1:17" ht="16.5">
      <c r="A23" s="7" t="s">
        <v>84</v>
      </c>
      <c r="B23" s="8">
        <v>681594749</v>
      </c>
      <c r="C23" s="8">
        <v>744312416</v>
      </c>
      <c r="D23" s="8">
        <v>796920896</v>
      </c>
      <c r="E23" s="8">
        <v>868559145</v>
      </c>
      <c r="F23" s="9" t="s">
        <v>18</v>
      </c>
      <c r="N23" s="57"/>
      <c r="O23" s="57"/>
      <c r="P23" s="57"/>
      <c r="Q23" s="57"/>
    </row>
    <row r="24" spans="1:17" ht="16.5">
      <c r="A24" s="7" t="s">
        <v>19</v>
      </c>
      <c r="B24" s="8">
        <v>244607</v>
      </c>
      <c r="C24" s="8">
        <v>123025</v>
      </c>
      <c r="D24" s="8">
        <v>532386</v>
      </c>
      <c r="E24" s="8">
        <v>96525</v>
      </c>
      <c r="F24" s="9" t="s">
        <v>20</v>
      </c>
      <c r="N24" s="57"/>
      <c r="O24" s="57"/>
      <c r="P24" s="57"/>
      <c r="Q24" s="57"/>
    </row>
    <row r="25" spans="1:17" ht="16.5">
      <c r="A25" s="7" t="s">
        <v>21</v>
      </c>
      <c r="B25" s="8">
        <v>178218072</v>
      </c>
      <c r="C25" s="8">
        <v>289561236</v>
      </c>
      <c r="D25" s="8">
        <v>271288486</v>
      </c>
      <c r="E25" s="8">
        <v>193145648</v>
      </c>
      <c r="F25" s="9" t="s">
        <v>22</v>
      </c>
      <c r="N25" s="57"/>
      <c r="O25" s="57"/>
      <c r="P25" s="57"/>
      <c r="Q25" s="57"/>
    </row>
    <row r="26" spans="1:17" ht="16.5">
      <c r="A26" s="7" t="s">
        <v>23</v>
      </c>
      <c r="B26" s="56">
        <v>860057428</v>
      </c>
      <c r="C26" s="56">
        <v>1033996677</v>
      </c>
      <c r="D26" s="56">
        <v>1068741768</v>
      </c>
      <c r="E26" s="56">
        <v>1061801318</v>
      </c>
      <c r="F26" s="9" t="s">
        <v>24</v>
      </c>
      <c r="N26" s="57"/>
      <c r="O26" s="57"/>
      <c r="P26" s="57"/>
      <c r="Q26" s="57"/>
    </row>
    <row r="27" spans="1:17" ht="16.5">
      <c r="A27" s="7" t="s">
        <v>85</v>
      </c>
      <c r="B27" s="8">
        <v>279582346</v>
      </c>
      <c r="C27" s="8">
        <v>100511727</v>
      </c>
      <c r="D27" s="8">
        <v>83919043</v>
      </c>
      <c r="E27" s="8">
        <v>132784782</v>
      </c>
      <c r="F27" s="9" t="s">
        <v>25</v>
      </c>
      <c r="N27" s="57"/>
      <c r="O27" s="57"/>
      <c r="P27" s="57"/>
      <c r="Q27" s="57"/>
    </row>
    <row r="28" spans="1:17" ht="16.5">
      <c r="A28" s="22" t="s">
        <v>26</v>
      </c>
      <c r="B28" s="11">
        <v>2677157113</v>
      </c>
      <c r="C28" s="11">
        <v>2629489842</v>
      </c>
      <c r="D28" s="11">
        <v>2685369684</v>
      </c>
      <c r="E28" s="11">
        <v>2764331831</v>
      </c>
      <c r="F28" s="23" t="s">
        <v>27</v>
      </c>
      <c r="N28" s="57"/>
      <c r="O28" s="57"/>
      <c r="P28" s="57"/>
      <c r="Q28" s="57"/>
    </row>
    <row r="29" spans="1:17" ht="16.5">
      <c r="A29" s="13"/>
      <c r="B29" s="24"/>
      <c r="C29" s="24"/>
      <c r="D29" s="24"/>
      <c r="E29" s="24"/>
      <c r="F29" s="25"/>
      <c r="N29" s="57"/>
      <c r="O29" s="57"/>
      <c r="P29" s="57"/>
      <c r="Q29" s="57"/>
    </row>
    <row r="30" spans="1:17" ht="16.5">
      <c r="A30" s="16"/>
      <c r="B30" s="24"/>
      <c r="C30" s="24"/>
      <c r="D30" s="24"/>
      <c r="E30" s="24"/>
      <c r="F30" s="25"/>
      <c r="N30" s="57"/>
      <c r="O30" s="57"/>
      <c r="P30" s="57"/>
      <c r="Q30" s="57"/>
    </row>
    <row r="31" spans="1:17" ht="19.5">
      <c r="A31" s="26" t="s">
        <v>86</v>
      </c>
      <c r="B31" s="27"/>
      <c r="C31" s="27"/>
      <c r="D31" s="27"/>
      <c r="E31" s="27"/>
      <c r="F31" s="28" t="s">
        <v>87</v>
      </c>
      <c r="N31" s="57"/>
      <c r="O31" s="57"/>
      <c r="P31" s="57"/>
      <c r="Q31" s="57"/>
    </row>
    <row r="32" spans="1:17" ht="19.5">
      <c r="A32" s="1" t="s">
        <v>88</v>
      </c>
      <c r="B32" s="27"/>
      <c r="C32" s="27"/>
      <c r="D32" s="27"/>
      <c r="E32" s="27"/>
      <c r="F32" s="3" t="s">
        <v>89</v>
      </c>
      <c r="N32" s="57"/>
      <c r="O32" s="57"/>
      <c r="P32" s="57"/>
      <c r="Q32" s="57"/>
    </row>
    <row r="33" spans="1:17" ht="16.5">
      <c r="A33" s="4" t="s">
        <v>90</v>
      </c>
      <c r="B33" s="5">
        <v>202755778</v>
      </c>
      <c r="C33" s="5">
        <v>171242781</v>
      </c>
      <c r="D33" s="5">
        <v>112874038</v>
      </c>
      <c r="E33" s="5">
        <v>101544204</v>
      </c>
      <c r="F33" s="6" t="s">
        <v>91</v>
      </c>
      <c r="N33" s="57"/>
      <c r="O33" s="57"/>
      <c r="P33" s="57"/>
      <c r="Q33" s="57"/>
    </row>
    <row r="34" spans="1:17" ht="16.5">
      <c r="A34" s="7" t="s">
        <v>28</v>
      </c>
      <c r="B34" s="8">
        <v>156894349</v>
      </c>
      <c r="C34" s="8">
        <v>153075822</v>
      </c>
      <c r="D34" s="8">
        <v>95162223</v>
      </c>
      <c r="E34" s="8">
        <v>57123457</v>
      </c>
      <c r="F34" s="9" t="s">
        <v>92</v>
      </c>
      <c r="N34" s="57"/>
      <c r="O34" s="57"/>
      <c r="P34" s="57"/>
      <c r="Q34" s="57"/>
    </row>
    <row r="35" spans="1:17" ht="16.5">
      <c r="A35" s="7" t="s">
        <v>29</v>
      </c>
      <c r="B35" s="8">
        <v>5195721</v>
      </c>
      <c r="C35" s="8">
        <v>4999998</v>
      </c>
      <c r="D35" s="8">
        <v>0</v>
      </c>
      <c r="E35" s="8">
        <v>409026</v>
      </c>
      <c r="F35" s="9" t="s">
        <v>30</v>
      </c>
      <c r="N35" s="57"/>
      <c r="O35" s="57"/>
      <c r="P35" s="57"/>
      <c r="Q35" s="57"/>
    </row>
    <row r="36" spans="1:17" ht="16.5">
      <c r="A36" s="7" t="s">
        <v>31</v>
      </c>
      <c r="B36" s="8">
        <v>43062242</v>
      </c>
      <c r="C36" s="8">
        <v>38858490</v>
      </c>
      <c r="D36" s="8">
        <v>35566463</v>
      </c>
      <c r="E36" s="8">
        <v>54108630</v>
      </c>
      <c r="F36" s="9" t="s">
        <v>93</v>
      </c>
      <c r="N36" s="57"/>
      <c r="O36" s="57"/>
      <c r="P36" s="57"/>
      <c r="Q36" s="57"/>
    </row>
    <row r="37" spans="1:17" ht="16.5">
      <c r="A37" s="7" t="s">
        <v>94</v>
      </c>
      <c r="B37" s="8">
        <v>614770517</v>
      </c>
      <c r="C37" s="8">
        <v>548825952</v>
      </c>
      <c r="D37" s="8">
        <v>490529419</v>
      </c>
      <c r="E37" s="8">
        <v>576440137</v>
      </c>
      <c r="F37" s="9" t="s">
        <v>95</v>
      </c>
      <c r="N37" s="57"/>
      <c r="O37" s="57"/>
      <c r="P37" s="57"/>
      <c r="Q37" s="57"/>
    </row>
    <row r="38" spans="1:17" ht="16.5">
      <c r="A38" s="7" t="s">
        <v>96</v>
      </c>
      <c r="B38" s="55">
        <v>56749861</v>
      </c>
      <c r="C38" s="55">
        <v>83590214</v>
      </c>
      <c r="D38" s="55">
        <v>56278920</v>
      </c>
      <c r="E38" s="55">
        <v>61380118</v>
      </c>
      <c r="F38" s="9" t="s">
        <v>97</v>
      </c>
      <c r="N38" s="57"/>
      <c r="O38" s="57"/>
      <c r="P38" s="57"/>
      <c r="Q38" s="57"/>
    </row>
    <row r="39" spans="1:17" ht="16.5">
      <c r="A39" s="7" t="s">
        <v>33</v>
      </c>
      <c r="B39" s="55">
        <v>0</v>
      </c>
      <c r="C39" s="55">
        <v>0</v>
      </c>
      <c r="D39" s="55">
        <v>0</v>
      </c>
      <c r="E39" s="55">
        <v>0</v>
      </c>
      <c r="F39" s="9" t="s">
        <v>98</v>
      </c>
      <c r="N39" s="57"/>
      <c r="O39" s="57"/>
      <c r="P39" s="57"/>
      <c r="Q39" s="57"/>
    </row>
    <row r="40" spans="1:17" ht="16.5">
      <c r="A40" s="7" t="s">
        <v>99</v>
      </c>
      <c r="B40" s="8">
        <v>79719568</v>
      </c>
      <c r="C40" s="8">
        <v>72835315</v>
      </c>
      <c r="D40" s="8">
        <v>92982925</v>
      </c>
      <c r="E40" s="8">
        <v>108868941</v>
      </c>
      <c r="F40" s="9" t="s">
        <v>100</v>
      </c>
      <c r="N40" s="57"/>
      <c r="O40" s="57"/>
      <c r="P40" s="57"/>
      <c r="Q40" s="57"/>
    </row>
    <row r="41" spans="1:17" ht="16.5">
      <c r="A41" s="29" t="s">
        <v>101</v>
      </c>
      <c r="B41" s="11">
        <v>751239946</v>
      </c>
      <c r="C41" s="11">
        <v>705251481</v>
      </c>
      <c r="D41" s="11">
        <v>639791264</v>
      </c>
      <c r="E41" s="11">
        <v>746689196</v>
      </c>
      <c r="F41" s="30" t="s">
        <v>32</v>
      </c>
      <c r="N41" s="57"/>
      <c r="O41" s="57"/>
      <c r="P41" s="57"/>
      <c r="Q41" s="57"/>
    </row>
    <row r="42" spans="1:17" ht="16.5">
      <c r="A42" s="31"/>
      <c r="B42" s="32"/>
      <c r="C42" s="32"/>
      <c r="D42" s="32"/>
      <c r="E42" s="32"/>
      <c r="F42" s="33"/>
      <c r="N42" s="57"/>
      <c r="O42" s="57"/>
      <c r="P42" s="57"/>
      <c r="Q42" s="57"/>
    </row>
    <row r="43" spans="1:17" ht="19.5">
      <c r="A43" s="1" t="s">
        <v>102</v>
      </c>
      <c r="B43" s="27"/>
      <c r="C43" s="27"/>
      <c r="D43" s="27"/>
      <c r="E43" s="27"/>
      <c r="F43" s="3" t="s">
        <v>103</v>
      </c>
      <c r="N43" s="57"/>
      <c r="O43" s="57"/>
      <c r="P43" s="57"/>
      <c r="Q43" s="57"/>
    </row>
    <row r="44" spans="1:17" ht="16.5">
      <c r="A44" s="4" t="s">
        <v>34</v>
      </c>
      <c r="B44" s="5">
        <v>391644451</v>
      </c>
      <c r="C44" s="5">
        <v>391644451</v>
      </c>
      <c r="D44" s="5">
        <v>390987013</v>
      </c>
      <c r="E44" s="5">
        <v>380644451</v>
      </c>
      <c r="F44" s="6" t="s">
        <v>35</v>
      </c>
      <c r="N44" s="57"/>
      <c r="O44" s="57"/>
      <c r="P44" s="57"/>
      <c r="Q44" s="57"/>
    </row>
    <row r="45" spans="1:17" ht="16.5">
      <c r="A45" s="7" t="s">
        <v>36</v>
      </c>
      <c r="B45" s="8">
        <v>390815732</v>
      </c>
      <c r="C45" s="8">
        <v>389815732</v>
      </c>
      <c r="D45" s="8">
        <v>390987013</v>
      </c>
      <c r="E45" s="8">
        <v>376987013</v>
      </c>
      <c r="F45" s="9" t="s">
        <v>37</v>
      </c>
      <c r="N45" s="57"/>
      <c r="O45" s="57"/>
      <c r="P45" s="57"/>
      <c r="Q45" s="57"/>
    </row>
    <row r="46" spans="1:17" ht="16.5">
      <c r="A46" s="7" t="s">
        <v>104</v>
      </c>
      <c r="B46" s="8">
        <v>390815732</v>
      </c>
      <c r="C46" s="8">
        <v>389815732</v>
      </c>
      <c r="D46" s="8">
        <v>390987013</v>
      </c>
      <c r="E46" s="8">
        <v>376987013</v>
      </c>
      <c r="F46" s="9" t="s">
        <v>38</v>
      </c>
      <c r="N46" s="57"/>
      <c r="O46" s="57"/>
      <c r="P46" s="57"/>
      <c r="Q46" s="57"/>
    </row>
    <row r="47" spans="1:17" ht="16.5">
      <c r="A47" s="7" t="s">
        <v>39</v>
      </c>
      <c r="B47" s="8">
        <v>172865192</v>
      </c>
      <c r="C47" s="8">
        <v>170769272</v>
      </c>
      <c r="D47" s="8">
        <v>169900793</v>
      </c>
      <c r="E47" s="8">
        <v>169159662</v>
      </c>
      <c r="F47" s="9" t="s">
        <v>105</v>
      </c>
      <c r="N47" s="57"/>
      <c r="O47" s="57"/>
      <c r="P47" s="57"/>
      <c r="Q47" s="57"/>
    </row>
    <row r="48" spans="1:17" ht="16.5">
      <c r="A48" s="7" t="s">
        <v>40</v>
      </c>
      <c r="B48" s="8">
        <v>169801742</v>
      </c>
      <c r="C48" s="8">
        <v>169536350</v>
      </c>
      <c r="D48" s="8">
        <v>169536972</v>
      </c>
      <c r="E48" s="8">
        <v>171063053</v>
      </c>
      <c r="F48" s="9" t="s">
        <v>106</v>
      </c>
      <c r="N48" s="57"/>
      <c r="O48" s="57"/>
      <c r="P48" s="57"/>
      <c r="Q48" s="57"/>
    </row>
    <row r="49" spans="1:17" ht="16.5">
      <c r="A49" s="7" t="s">
        <v>41</v>
      </c>
      <c r="B49" s="55">
        <v>75000000</v>
      </c>
      <c r="C49" s="55">
        <v>75000000</v>
      </c>
      <c r="D49" s="55">
        <v>74948309</v>
      </c>
      <c r="E49" s="55">
        <v>75000000</v>
      </c>
      <c r="F49" s="9" t="s">
        <v>42</v>
      </c>
      <c r="N49" s="57"/>
      <c r="O49" s="57"/>
      <c r="P49" s="57"/>
      <c r="Q49" s="57"/>
    </row>
    <row r="50" spans="1:17" ht="16.5">
      <c r="A50" s="7" t="s">
        <v>107</v>
      </c>
      <c r="B50" s="55">
        <v>1854320</v>
      </c>
      <c r="C50" s="55">
        <v>1854320</v>
      </c>
      <c r="D50" s="55">
        <v>1854320</v>
      </c>
      <c r="E50" s="55">
        <v>1854320</v>
      </c>
      <c r="F50" s="9" t="s">
        <v>108</v>
      </c>
      <c r="N50" s="57"/>
      <c r="O50" s="57"/>
      <c r="P50" s="57"/>
      <c r="Q50" s="57"/>
    </row>
    <row r="51" spans="1:17" ht="16.5">
      <c r="A51" s="7" t="s">
        <v>43</v>
      </c>
      <c r="B51" s="8">
        <v>0</v>
      </c>
      <c r="C51" s="8">
        <v>0</v>
      </c>
      <c r="D51" s="8">
        <v>0</v>
      </c>
      <c r="E51" s="8">
        <v>0</v>
      </c>
      <c r="F51" s="9" t="s">
        <v>44</v>
      </c>
      <c r="N51" s="57"/>
      <c r="O51" s="57"/>
      <c r="P51" s="57"/>
      <c r="Q51" s="57"/>
    </row>
    <row r="52" spans="1:17" ht="16.5">
      <c r="A52" s="7" t="s">
        <v>45</v>
      </c>
      <c r="B52" s="55">
        <v>4461</v>
      </c>
      <c r="C52" s="55">
        <v>4461</v>
      </c>
      <c r="D52" s="55">
        <v>4461</v>
      </c>
      <c r="E52" s="55">
        <v>0</v>
      </c>
      <c r="F52" s="9" t="s">
        <v>46</v>
      </c>
      <c r="N52" s="57"/>
      <c r="O52" s="57"/>
      <c r="P52" s="57"/>
      <c r="Q52" s="57"/>
    </row>
    <row r="53" spans="1:17" ht="16.5">
      <c r="A53" s="7" t="s">
        <v>47</v>
      </c>
      <c r="B53" s="55">
        <v>117787000</v>
      </c>
      <c r="C53" s="55">
        <v>131642201</v>
      </c>
      <c r="D53" s="55">
        <v>236118809</v>
      </c>
      <c r="E53" s="55">
        <v>303277941</v>
      </c>
      <c r="F53" s="9" t="s">
        <v>48</v>
      </c>
      <c r="N53" s="57"/>
      <c r="O53" s="57"/>
      <c r="P53" s="57"/>
      <c r="Q53" s="57"/>
    </row>
    <row r="54" spans="1:17" ht="16.5">
      <c r="A54" s="7" t="s">
        <v>49</v>
      </c>
      <c r="B54" s="8">
        <v>0</v>
      </c>
      <c r="C54" s="8">
        <v>0</v>
      </c>
      <c r="D54" s="8">
        <v>0</v>
      </c>
      <c r="E54" s="8">
        <v>0</v>
      </c>
      <c r="F54" s="9" t="s">
        <v>50</v>
      </c>
      <c r="N54" s="57"/>
      <c r="O54" s="57"/>
      <c r="P54" s="57"/>
      <c r="Q54" s="57"/>
    </row>
    <row r="55" spans="1:17" ht="16.5">
      <c r="A55" s="7" t="s">
        <v>51</v>
      </c>
      <c r="B55" s="8">
        <v>1402365</v>
      </c>
      <c r="C55" s="8">
        <v>211660</v>
      </c>
      <c r="D55" s="8">
        <v>-4631294</v>
      </c>
      <c r="E55" s="8">
        <v>-1590156</v>
      </c>
      <c r="F55" s="9" t="s">
        <v>109</v>
      </c>
      <c r="N55" s="57"/>
      <c r="O55" s="57"/>
      <c r="P55" s="57"/>
      <c r="Q55" s="57"/>
    </row>
    <row r="56" spans="1:17" ht="16.5">
      <c r="A56" s="7" t="s">
        <v>52</v>
      </c>
      <c r="B56" s="8">
        <v>977830175</v>
      </c>
      <c r="C56" s="8">
        <v>967648650</v>
      </c>
      <c r="D56" s="8">
        <v>989357358</v>
      </c>
      <c r="E56" s="8">
        <v>904429992</v>
      </c>
      <c r="F56" s="9" t="s">
        <v>110</v>
      </c>
      <c r="N56" s="57"/>
      <c r="O56" s="57"/>
      <c r="P56" s="57"/>
      <c r="Q56" s="57"/>
    </row>
    <row r="57" spans="1:17" ht="16.5">
      <c r="A57" s="7" t="s">
        <v>53</v>
      </c>
      <c r="B57" s="8">
        <v>1907352065</v>
      </c>
      <c r="C57" s="8">
        <v>1906473724</v>
      </c>
      <c r="D57" s="8">
        <v>2028067819</v>
      </c>
      <c r="E57" s="8">
        <v>2000181825</v>
      </c>
      <c r="F57" s="9" t="s">
        <v>54</v>
      </c>
      <c r="N57" s="57"/>
      <c r="O57" s="57"/>
      <c r="P57" s="57"/>
      <c r="Q57" s="57"/>
    </row>
    <row r="58" spans="1:17" ht="16.5">
      <c r="A58" s="34" t="s">
        <v>55</v>
      </c>
      <c r="B58" s="55">
        <v>18565102</v>
      </c>
      <c r="C58" s="55">
        <v>17764637</v>
      </c>
      <c r="D58" s="55">
        <v>17510601</v>
      </c>
      <c r="E58" s="55">
        <v>17460810</v>
      </c>
      <c r="F58" s="35" t="s">
        <v>56</v>
      </c>
      <c r="N58" s="57"/>
      <c r="O58" s="57"/>
      <c r="P58" s="57"/>
      <c r="Q58" s="57"/>
    </row>
    <row r="59" spans="1:17" ht="16.5">
      <c r="A59" s="10" t="s">
        <v>111</v>
      </c>
      <c r="B59" s="11">
        <v>2677157113</v>
      </c>
      <c r="C59" s="11">
        <v>2629489842</v>
      </c>
      <c r="D59" s="11">
        <v>2685369684</v>
      </c>
      <c r="E59" s="11">
        <v>2764331831</v>
      </c>
      <c r="F59" s="12" t="s">
        <v>57</v>
      </c>
      <c r="N59" s="57"/>
      <c r="O59" s="57"/>
      <c r="P59" s="57"/>
      <c r="Q59" s="57"/>
    </row>
    <row r="60" spans="1:17" ht="16.5">
      <c r="A60" s="13"/>
      <c r="B60" s="24"/>
      <c r="C60" s="24"/>
      <c r="D60" s="24"/>
      <c r="E60" s="24"/>
      <c r="F60" s="17"/>
      <c r="N60" s="57"/>
      <c r="O60" s="57"/>
      <c r="P60" s="57"/>
      <c r="Q60" s="57"/>
    </row>
    <row r="61" spans="1:17" ht="16.5">
      <c r="A61" s="13"/>
      <c r="B61" s="24"/>
      <c r="C61" s="24"/>
      <c r="D61" s="24"/>
      <c r="E61" s="24"/>
      <c r="F61" s="17"/>
      <c r="N61" s="57"/>
      <c r="O61" s="57"/>
      <c r="P61" s="57"/>
      <c r="Q61" s="57"/>
    </row>
    <row r="62" spans="1:17" ht="19.5">
      <c r="A62" s="1" t="s">
        <v>112</v>
      </c>
      <c r="B62" s="27"/>
      <c r="C62" s="27"/>
      <c r="D62" s="27"/>
      <c r="E62" s="27"/>
      <c r="F62" s="3" t="s">
        <v>113</v>
      </c>
      <c r="N62" s="57"/>
      <c r="O62" s="57"/>
      <c r="P62" s="57"/>
      <c r="Q62" s="57"/>
    </row>
    <row r="63" spans="1:17" ht="16.5">
      <c r="A63" s="4" t="s">
        <v>114</v>
      </c>
      <c r="B63" s="5">
        <v>1653946635</v>
      </c>
      <c r="C63" s="5">
        <v>1422682642</v>
      </c>
      <c r="D63" s="5">
        <v>1733701815</v>
      </c>
      <c r="E63" s="5">
        <v>1975104863</v>
      </c>
      <c r="F63" s="6" t="s">
        <v>115</v>
      </c>
      <c r="N63" s="57"/>
      <c r="O63" s="57"/>
      <c r="P63" s="57"/>
      <c r="Q63" s="57"/>
    </row>
    <row r="64" spans="1:17" ht="16.5">
      <c r="A64" s="7" t="s">
        <v>116</v>
      </c>
      <c r="B64" s="8">
        <v>1289197600</v>
      </c>
      <c r="C64" s="8">
        <v>1127029045</v>
      </c>
      <c r="D64" s="8">
        <v>1136746808</v>
      </c>
      <c r="E64" s="8">
        <v>1207746493</v>
      </c>
      <c r="F64" s="9" t="s">
        <v>117</v>
      </c>
      <c r="N64" s="57"/>
      <c r="O64" s="57"/>
      <c r="P64" s="57"/>
      <c r="Q64" s="57"/>
    </row>
    <row r="65" spans="1:17" ht="16.5">
      <c r="A65" s="7" t="s">
        <v>58</v>
      </c>
      <c r="B65" s="8">
        <v>364749035</v>
      </c>
      <c r="C65" s="8">
        <v>295653597</v>
      </c>
      <c r="D65" s="8">
        <v>596955007</v>
      </c>
      <c r="E65" s="8">
        <v>767358370</v>
      </c>
      <c r="F65" s="9" t="s">
        <v>118</v>
      </c>
      <c r="N65" s="57"/>
      <c r="O65" s="57"/>
      <c r="P65" s="57"/>
      <c r="Q65" s="57"/>
    </row>
    <row r="66" spans="1:17" ht="16.5">
      <c r="A66" s="7" t="s">
        <v>119</v>
      </c>
      <c r="B66" s="8">
        <v>63679485</v>
      </c>
      <c r="C66" s="8">
        <v>52819249</v>
      </c>
      <c r="D66" s="8">
        <v>59294273</v>
      </c>
      <c r="E66" s="8">
        <v>57414121</v>
      </c>
      <c r="F66" s="9" t="s">
        <v>120</v>
      </c>
      <c r="N66" s="57"/>
      <c r="O66" s="57"/>
      <c r="P66" s="57"/>
      <c r="Q66" s="57"/>
    </row>
    <row r="67" spans="1:17" ht="16.5">
      <c r="A67" s="7" t="s">
        <v>121</v>
      </c>
      <c r="B67" s="8">
        <v>85652873</v>
      </c>
      <c r="C67" s="8">
        <v>70441907</v>
      </c>
      <c r="D67" s="8">
        <v>77376511</v>
      </c>
      <c r="E67" s="8">
        <v>36060699</v>
      </c>
      <c r="F67" s="9" t="s">
        <v>59</v>
      </c>
      <c r="N67" s="57"/>
      <c r="O67" s="57"/>
      <c r="P67" s="57"/>
      <c r="Q67" s="57"/>
    </row>
    <row r="68" spans="1:17" ht="16.5">
      <c r="A68" s="7" t="s">
        <v>122</v>
      </c>
      <c r="B68" s="55">
        <v>101892543</v>
      </c>
      <c r="C68" s="55">
        <v>104008330</v>
      </c>
      <c r="D68" s="55">
        <v>105116313</v>
      </c>
      <c r="E68" s="55">
        <v>112131433</v>
      </c>
      <c r="F68" s="9" t="s">
        <v>123</v>
      </c>
      <c r="N68" s="57"/>
      <c r="O68" s="57"/>
      <c r="P68" s="57"/>
      <c r="Q68" s="57"/>
    </row>
    <row r="69" spans="1:17" ht="16.5">
      <c r="A69" s="7" t="s">
        <v>124</v>
      </c>
      <c r="B69" s="55">
        <v>57924329</v>
      </c>
      <c r="C69" s="55">
        <v>48416291</v>
      </c>
      <c r="D69" s="55">
        <v>90183405</v>
      </c>
      <c r="E69" s="55">
        <v>87583098</v>
      </c>
      <c r="F69" s="9" t="s">
        <v>125</v>
      </c>
      <c r="N69" s="57"/>
      <c r="O69" s="57"/>
      <c r="P69" s="57"/>
      <c r="Q69" s="57"/>
    </row>
    <row r="70" spans="1:17" ht="16.5">
      <c r="A70" s="7" t="s">
        <v>126</v>
      </c>
      <c r="B70" s="8">
        <v>157492348</v>
      </c>
      <c r="C70" s="8">
        <v>123976150</v>
      </c>
      <c r="D70" s="8">
        <v>370100818</v>
      </c>
      <c r="E70" s="8">
        <v>586300452</v>
      </c>
      <c r="F70" s="9" t="s">
        <v>127</v>
      </c>
      <c r="N70" s="57"/>
      <c r="O70" s="57"/>
      <c r="P70" s="57"/>
      <c r="Q70" s="57"/>
    </row>
    <row r="71" spans="1:17" ht="16.5">
      <c r="A71" s="7" t="s">
        <v>128</v>
      </c>
      <c r="B71" s="55">
        <v>49783350</v>
      </c>
      <c r="C71" s="55">
        <v>53719944</v>
      </c>
      <c r="D71" s="55">
        <v>43138108</v>
      </c>
      <c r="E71" s="55">
        <v>60476962</v>
      </c>
      <c r="F71" s="9" t="s">
        <v>129</v>
      </c>
      <c r="N71" s="57"/>
      <c r="O71" s="57"/>
      <c r="P71" s="57"/>
      <c r="Q71" s="57"/>
    </row>
    <row r="72" spans="1:17" ht="16.5">
      <c r="A72" s="7" t="s">
        <v>130</v>
      </c>
      <c r="B72" s="55">
        <v>46736200</v>
      </c>
      <c r="C72" s="55">
        <v>31277683</v>
      </c>
      <c r="D72" s="55">
        <v>35817411</v>
      </c>
      <c r="E72" s="55">
        <v>16653836</v>
      </c>
      <c r="F72" s="9" t="s">
        <v>131</v>
      </c>
      <c r="N72" s="57"/>
      <c r="O72" s="57"/>
      <c r="P72" s="57"/>
      <c r="Q72" s="57"/>
    </row>
    <row r="73" spans="1:17" ht="16.5">
      <c r="A73" s="7" t="s">
        <v>60</v>
      </c>
      <c r="B73" s="8">
        <v>160539498</v>
      </c>
      <c r="C73" s="8">
        <v>146418411</v>
      </c>
      <c r="D73" s="8">
        <v>377421515</v>
      </c>
      <c r="E73" s="8">
        <v>630123578</v>
      </c>
      <c r="F73" s="9" t="s">
        <v>132</v>
      </c>
      <c r="N73" s="57"/>
      <c r="O73" s="57"/>
      <c r="P73" s="57"/>
      <c r="Q73" s="57"/>
    </row>
    <row r="74" spans="1:17" ht="16.5">
      <c r="A74" s="7" t="s">
        <v>133</v>
      </c>
      <c r="B74" s="8">
        <v>16484436</v>
      </c>
      <c r="C74" s="8">
        <v>11062764</v>
      </c>
      <c r="D74" s="8">
        <v>11424362</v>
      </c>
      <c r="E74" s="8">
        <v>11436451</v>
      </c>
      <c r="F74" s="9" t="s">
        <v>134</v>
      </c>
      <c r="N74" s="57"/>
      <c r="O74" s="57"/>
      <c r="P74" s="57"/>
      <c r="Q74" s="57"/>
    </row>
    <row r="75" spans="1:17" ht="16.5">
      <c r="A75" s="7" t="s">
        <v>61</v>
      </c>
      <c r="B75" s="8">
        <v>144055062</v>
      </c>
      <c r="C75" s="8">
        <v>135355647</v>
      </c>
      <c r="D75" s="8">
        <v>365997153</v>
      </c>
      <c r="E75" s="8">
        <v>618687127</v>
      </c>
      <c r="F75" s="36" t="s">
        <v>135</v>
      </c>
      <c r="N75" s="57"/>
      <c r="O75" s="57"/>
      <c r="P75" s="57"/>
      <c r="Q75" s="57"/>
    </row>
    <row r="76" spans="1:17" ht="16.5">
      <c r="A76" s="7" t="s">
        <v>62</v>
      </c>
      <c r="B76" s="8">
        <v>9924573</v>
      </c>
      <c r="C76" s="8">
        <v>20791916</v>
      </c>
      <c r="D76" s="8">
        <v>48507961</v>
      </c>
      <c r="E76" s="8">
        <v>61046312</v>
      </c>
      <c r="F76" s="36" t="s">
        <v>63</v>
      </c>
      <c r="N76" s="57"/>
      <c r="O76" s="57"/>
      <c r="P76" s="57"/>
      <c r="Q76" s="57"/>
    </row>
    <row r="77" spans="1:17" ht="16.5">
      <c r="A77" s="7" t="s">
        <v>136</v>
      </c>
      <c r="B77" s="55">
        <v>153541</v>
      </c>
      <c r="C77" s="55">
        <v>83301</v>
      </c>
      <c r="D77" s="55">
        <v>29033</v>
      </c>
      <c r="E77" s="55">
        <v>58471</v>
      </c>
      <c r="F77" s="36" t="s">
        <v>64</v>
      </c>
      <c r="N77" s="57"/>
      <c r="O77" s="57"/>
      <c r="P77" s="57"/>
      <c r="Q77" s="57"/>
    </row>
    <row r="78" spans="1:17" ht="16.5">
      <c r="A78" s="7" t="s">
        <v>137</v>
      </c>
      <c r="B78" s="55">
        <v>0</v>
      </c>
      <c r="C78" s="55">
        <v>0</v>
      </c>
      <c r="D78" s="55">
        <v>0</v>
      </c>
      <c r="E78" s="55">
        <v>0</v>
      </c>
      <c r="F78" s="36" t="s">
        <v>65</v>
      </c>
      <c r="N78" s="57"/>
      <c r="O78" s="57"/>
      <c r="P78" s="57"/>
      <c r="Q78" s="57"/>
    </row>
    <row r="79" spans="1:17" ht="16.5">
      <c r="A79" s="7" t="s">
        <v>138</v>
      </c>
      <c r="B79" s="55">
        <v>202000</v>
      </c>
      <c r="C79" s="55">
        <v>210500</v>
      </c>
      <c r="D79" s="55">
        <v>127470</v>
      </c>
      <c r="E79" s="55">
        <v>244968</v>
      </c>
      <c r="F79" s="36" t="s">
        <v>139</v>
      </c>
      <c r="N79" s="57"/>
      <c r="O79" s="57"/>
      <c r="P79" s="57"/>
      <c r="Q79" s="57"/>
    </row>
    <row r="80" spans="1:17" ht="16.5">
      <c r="A80" s="7" t="s">
        <v>66</v>
      </c>
      <c r="B80" s="8">
        <v>133774948</v>
      </c>
      <c r="C80" s="8">
        <v>114269930</v>
      </c>
      <c r="D80" s="8">
        <v>317332689</v>
      </c>
      <c r="E80" s="8">
        <v>557337376</v>
      </c>
      <c r="F80" s="36" t="s">
        <v>67</v>
      </c>
      <c r="N80" s="57"/>
      <c r="O80" s="57"/>
      <c r="P80" s="57"/>
      <c r="Q80" s="57"/>
    </row>
    <row r="81" spans="1:17" ht="16.5">
      <c r="A81" s="7" t="s">
        <v>55</v>
      </c>
      <c r="B81" s="8">
        <v>3174377</v>
      </c>
      <c r="C81" s="8">
        <v>2384093</v>
      </c>
      <c r="D81" s="8">
        <v>1002827</v>
      </c>
      <c r="E81" s="8">
        <v>221592</v>
      </c>
      <c r="F81" s="36" t="s">
        <v>56</v>
      </c>
      <c r="N81" s="57"/>
      <c r="O81" s="57"/>
      <c r="P81" s="57"/>
      <c r="Q81" s="57"/>
    </row>
    <row r="82" spans="1:17" ht="16.5">
      <c r="A82" s="10" t="s">
        <v>68</v>
      </c>
      <c r="B82" s="11">
        <v>130600571</v>
      </c>
      <c r="C82" s="11">
        <v>111885837</v>
      </c>
      <c r="D82" s="11">
        <v>316329862</v>
      </c>
      <c r="E82" s="11">
        <v>557115784</v>
      </c>
      <c r="F82" s="37" t="s">
        <v>140</v>
      </c>
      <c r="N82" s="57"/>
      <c r="O82" s="57"/>
      <c r="P82" s="57"/>
      <c r="Q82" s="57"/>
    </row>
    <row r="83" spans="1:17" ht="16.5">
      <c r="A83" s="13"/>
      <c r="B83" s="24"/>
      <c r="C83" s="24"/>
      <c r="D83" s="24"/>
      <c r="E83" s="24"/>
      <c r="F83" s="17"/>
      <c r="N83" s="57"/>
      <c r="O83" s="57"/>
      <c r="P83" s="57"/>
      <c r="Q83" s="57"/>
    </row>
    <row r="84" spans="1:17" ht="16.5">
      <c r="A84" s="13"/>
      <c r="B84" s="24"/>
      <c r="C84" s="24"/>
      <c r="D84" s="24"/>
      <c r="E84" s="24"/>
      <c r="F84" s="17"/>
      <c r="N84" s="57"/>
      <c r="O84" s="57"/>
      <c r="P84" s="57"/>
      <c r="Q84" s="57"/>
    </row>
    <row r="85" spans="1:17" ht="19.5">
      <c r="A85" s="1" t="s">
        <v>141</v>
      </c>
      <c r="B85" s="38"/>
      <c r="C85" s="38"/>
      <c r="D85" s="38"/>
      <c r="E85" s="38"/>
      <c r="F85" s="3" t="s">
        <v>142</v>
      </c>
      <c r="N85" s="57"/>
      <c r="O85" s="57"/>
      <c r="P85" s="57"/>
      <c r="Q85" s="57"/>
    </row>
    <row r="86" spans="1:17" ht="16.5">
      <c r="A86" s="4" t="s">
        <v>143</v>
      </c>
      <c r="B86" s="5">
        <v>190453806</v>
      </c>
      <c r="C86" s="5">
        <v>280069691</v>
      </c>
      <c r="D86" s="5">
        <v>389458676</v>
      </c>
      <c r="E86" s="5">
        <v>350903593</v>
      </c>
      <c r="F86" s="6" t="s">
        <v>69</v>
      </c>
      <c r="N86" s="57"/>
      <c r="O86" s="57"/>
      <c r="P86" s="57"/>
      <c r="Q86" s="57"/>
    </row>
    <row r="87" spans="1:17" ht="16.5">
      <c r="A87" s="7" t="s">
        <v>144</v>
      </c>
      <c r="B87" s="55">
        <v>251078942</v>
      </c>
      <c r="C87" s="55">
        <v>210693895</v>
      </c>
      <c r="D87" s="55">
        <v>235818663</v>
      </c>
      <c r="E87" s="55">
        <v>518524528</v>
      </c>
      <c r="F87" s="9" t="s">
        <v>145</v>
      </c>
      <c r="N87" s="57"/>
      <c r="O87" s="57"/>
      <c r="P87" s="57"/>
      <c r="Q87" s="57"/>
    </row>
    <row r="88" spans="1:17" ht="16.5">
      <c r="A88" s="7" t="s">
        <v>146</v>
      </c>
      <c r="B88" s="55">
        <v>-80063649</v>
      </c>
      <c r="C88" s="55">
        <v>-84423352</v>
      </c>
      <c r="D88" s="55">
        <v>-54921987</v>
      </c>
      <c r="E88" s="55">
        <v>-178044534</v>
      </c>
      <c r="F88" s="9" t="s">
        <v>147</v>
      </c>
      <c r="N88" s="57"/>
      <c r="O88" s="57"/>
      <c r="P88" s="57"/>
      <c r="Q88" s="57"/>
    </row>
    <row r="89" spans="1:17" ht="16.5">
      <c r="A89" s="7" t="s">
        <v>148</v>
      </c>
      <c r="B89" s="8">
        <v>-182203262</v>
      </c>
      <c r="C89" s="8">
        <v>-215886428</v>
      </c>
      <c r="D89" s="8">
        <v>-290425591</v>
      </c>
      <c r="E89" s="8">
        <v>-149136911</v>
      </c>
      <c r="F89" s="9" t="s">
        <v>149</v>
      </c>
      <c r="N89" s="57"/>
      <c r="O89" s="57"/>
      <c r="P89" s="57"/>
      <c r="Q89" s="57"/>
    </row>
    <row r="90" spans="1:17" ht="16.5">
      <c r="A90" s="22" t="s">
        <v>150</v>
      </c>
      <c r="B90" s="11">
        <v>179265837</v>
      </c>
      <c r="C90" s="11">
        <v>190453806</v>
      </c>
      <c r="D90" s="11">
        <v>279929761</v>
      </c>
      <c r="E90" s="11">
        <v>542246676</v>
      </c>
      <c r="F90" s="23" t="s">
        <v>151</v>
      </c>
      <c r="N90" s="57"/>
      <c r="O90" s="57"/>
      <c r="P90" s="57"/>
      <c r="Q90" s="57"/>
    </row>
    <row r="93" spans="1:17" ht="19.5">
      <c r="A93" s="1" t="s">
        <v>152</v>
      </c>
      <c r="B93" s="2"/>
      <c r="C93" s="2"/>
      <c r="D93" s="2"/>
      <c r="E93" s="2"/>
      <c r="F93" s="3" t="s">
        <v>153</v>
      </c>
    </row>
    <row r="94" spans="1:17" ht="16.5">
      <c r="A94" s="4" t="s">
        <v>154</v>
      </c>
      <c r="B94" s="40">
        <f>+B7*100/B9</f>
        <v>17.471820545622951</v>
      </c>
      <c r="C94" s="40">
        <f>+C7*100/C9</f>
        <v>12.607935733001311</v>
      </c>
      <c r="D94" s="40">
        <f>+D7*100/D9</f>
        <v>6.3568516113139131</v>
      </c>
      <c r="E94" s="40">
        <f>+E7*100/E9</f>
        <v>8.7094777391836917</v>
      </c>
      <c r="F94" s="6" t="s">
        <v>155</v>
      </c>
    </row>
    <row r="95" spans="1:17" ht="16.5">
      <c r="A95" s="7" t="s">
        <v>156</v>
      </c>
      <c r="B95" s="41">
        <f>+B82/B9</f>
        <v>0.33417472070280002</v>
      </c>
      <c r="C95" s="41">
        <f>+C82/C9</f>
        <v>0.28483069872402506</v>
      </c>
      <c r="D95" s="41">
        <f>+D82/D9</f>
        <v>0.80289515392624622</v>
      </c>
      <c r="E95" s="41">
        <f>+E82/E9</f>
        <v>1.4217372168863829</v>
      </c>
      <c r="F95" s="9" t="s">
        <v>157</v>
      </c>
    </row>
    <row r="96" spans="1:17" ht="16.5">
      <c r="A96" s="7" t="s">
        <v>158</v>
      </c>
      <c r="B96" s="41">
        <f>+B53/B9</f>
        <v>0.30138794590278406</v>
      </c>
      <c r="C96" s="41">
        <f>+C53/C9</f>
        <v>0.33512499077428853</v>
      </c>
      <c r="D96" s="41">
        <f>+D53/D9</f>
        <v>0.59930683210975799</v>
      </c>
      <c r="E96" s="41">
        <f>+E53/E9</f>
        <v>0.7739531856099281</v>
      </c>
      <c r="F96" s="9" t="s">
        <v>159</v>
      </c>
    </row>
    <row r="97" spans="1:6" ht="16.5">
      <c r="A97" s="7" t="s">
        <v>160</v>
      </c>
      <c r="B97" s="41">
        <f>+B57/B9</f>
        <v>4.8804445395823262</v>
      </c>
      <c r="C97" s="41">
        <f>+C57/C9</f>
        <v>4.8533599735765849</v>
      </c>
      <c r="D97" s="41">
        <f>+D57/D9</f>
        <v>5.14755645709121</v>
      </c>
      <c r="E97" s="41">
        <f>+E57/E9</f>
        <v>5.1043840846236481</v>
      </c>
      <c r="F97" s="9" t="s">
        <v>161</v>
      </c>
    </row>
    <row r="98" spans="1:6" ht="16.5">
      <c r="A98" s="7" t="s">
        <v>162</v>
      </c>
      <c r="B98" s="41">
        <f>+B10/B82</f>
        <v>19.268340757560701</v>
      </c>
      <c r="C98" s="41">
        <f>+C10/C82</f>
        <v>29.025938767924664</v>
      </c>
      <c r="D98" s="41">
        <f>+D10/D82</f>
        <v>16.587415742336713</v>
      </c>
      <c r="E98" s="41">
        <f>+E10/E82</f>
        <v>9.0949591477559011</v>
      </c>
      <c r="F98" s="9" t="s">
        <v>163</v>
      </c>
    </row>
    <row r="99" spans="1:6" ht="16.5">
      <c r="A99" s="7" t="s">
        <v>164</v>
      </c>
      <c r="B99" s="41">
        <f>+B53*100/B10</f>
        <v>4.6806693904629881</v>
      </c>
      <c r="C99" s="41">
        <f>+C53*100/C10</f>
        <v>4.0535332991958439</v>
      </c>
      <c r="D99" s="41">
        <f>+D53*100/D10</f>
        <v>4.4999911766042748</v>
      </c>
      <c r="E99" s="41">
        <f>+E53*100/E10</f>
        <v>5.9854196814878593</v>
      </c>
      <c r="F99" s="9" t="s">
        <v>165</v>
      </c>
    </row>
    <row r="100" spans="1:6" ht="16.5">
      <c r="A100" s="7" t="s">
        <v>166</v>
      </c>
      <c r="B100" s="41">
        <f>+B53*100/B82</f>
        <v>90.188732788924796</v>
      </c>
      <c r="C100" s="41">
        <f>+C53*100/C82</f>
        <v>117.65760933620223</v>
      </c>
      <c r="D100" s="41">
        <f>+D53*100/D82</f>
        <v>74.643224483182053</v>
      </c>
      <c r="E100" s="41">
        <f>+E53*100/E82</f>
        <v>54.437147485306213</v>
      </c>
      <c r="F100" s="9" t="s">
        <v>167</v>
      </c>
    </row>
    <row r="101" spans="1:6" ht="16.5">
      <c r="A101" s="10" t="s">
        <v>168</v>
      </c>
      <c r="B101" s="42">
        <f>+B10/B57</f>
        <v>1.3193454692172941</v>
      </c>
      <c r="C101" s="42">
        <f>+C10/C57</f>
        <v>1.7034546098784835</v>
      </c>
      <c r="D101" s="42">
        <f>+D10/D57</f>
        <v>2.5872383968388388</v>
      </c>
      <c r="E101" s="42">
        <f>+E10/E57</f>
        <v>2.5332423446303438</v>
      </c>
      <c r="F101" s="12" t="s">
        <v>169</v>
      </c>
    </row>
    <row r="102" spans="1:6" ht="16.5">
      <c r="A102" s="43"/>
      <c r="B102" s="44"/>
      <c r="C102" s="44"/>
      <c r="D102" s="44"/>
      <c r="E102" s="44"/>
      <c r="F102" s="45"/>
    </row>
    <row r="103" spans="1:6" ht="16.5">
      <c r="A103" s="46" t="s">
        <v>170</v>
      </c>
      <c r="B103" s="47">
        <f>+B65*100/B63</f>
        <v>22.053252945491799</v>
      </c>
      <c r="C103" s="47">
        <f>+C65*100/C63</f>
        <v>20.781415916087347</v>
      </c>
      <c r="D103" s="47">
        <f>+D65*100/D63</f>
        <v>34.43239211236564</v>
      </c>
      <c r="E103" s="47">
        <f>+E65*100/E63</f>
        <v>38.851525525305739</v>
      </c>
      <c r="F103" s="6" t="s">
        <v>171</v>
      </c>
    </row>
    <row r="104" spans="1:6" ht="16.5">
      <c r="A104" s="7" t="s">
        <v>172</v>
      </c>
      <c r="B104" s="48">
        <f>+B73*100/B63</f>
        <v>9.7064496884447546</v>
      </c>
      <c r="C104" s="48">
        <f>+C73*100/C63</f>
        <v>10.291712759928366</v>
      </c>
      <c r="D104" s="48">
        <f>+D73*100/D63</f>
        <v>21.769690250915495</v>
      </c>
      <c r="E104" s="48">
        <f>+E73*100/E63</f>
        <v>31.903297379507286</v>
      </c>
      <c r="F104" s="9" t="s">
        <v>173</v>
      </c>
    </row>
    <row r="105" spans="1:6" ht="16.5">
      <c r="A105" s="7" t="s">
        <v>174</v>
      </c>
      <c r="B105" s="48">
        <f>+B80*100/B63</f>
        <v>8.0882263773885299</v>
      </c>
      <c r="C105" s="48">
        <f>+C80*100/C63</f>
        <v>8.0320042310602684</v>
      </c>
      <c r="D105" s="48">
        <f>+D80*100/D63</f>
        <v>18.303764018381674</v>
      </c>
      <c r="E105" s="48">
        <f>+E80*100/E63</f>
        <v>28.218115728471069</v>
      </c>
      <c r="F105" s="9" t="s">
        <v>175</v>
      </c>
    </row>
    <row r="106" spans="1:6" ht="16.5">
      <c r="A106" s="7" t="s">
        <v>176</v>
      </c>
      <c r="B106" s="48">
        <f>(B80+B74)*100/B28</f>
        <v>5.6126472096223212</v>
      </c>
      <c r="C106" s="48">
        <f>(C80+C74)*100/C28</f>
        <v>4.7664262473313634</v>
      </c>
      <c r="D106" s="48">
        <f>(D80+D74)*100/D28</f>
        <v>12.24252485454066</v>
      </c>
      <c r="E106" s="48">
        <f>(E80+E74)*100/E28</f>
        <v>20.575454097862249</v>
      </c>
      <c r="F106" s="9" t="s">
        <v>177</v>
      </c>
    </row>
    <row r="107" spans="1:6" ht="16.5">
      <c r="A107" s="10" t="s">
        <v>178</v>
      </c>
      <c r="B107" s="49">
        <f>+B82*100/B57</f>
        <v>6.8472188955844393</v>
      </c>
      <c r="C107" s="49">
        <f>+C82*100/C57</f>
        <v>5.8687321829566423</v>
      </c>
      <c r="D107" s="49">
        <f>+D82*100/D57</f>
        <v>15.597597823724454</v>
      </c>
      <c r="E107" s="49">
        <f>+E82*100/E57</f>
        <v>27.853256990773826</v>
      </c>
      <c r="F107" s="12" t="s">
        <v>179</v>
      </c>
    </row>
    <row r="108" spans="1:6" ht="15.75">
      <c r="A108" s="43"/>
      <c r="B108" s="50"/>
      <c r="C108" s="50"/>
      <c r="D108" s="50"/>
      <c r="E108" s="50"/>
      <c r="F108" s="51"/>
    </row>
    <row r="109" spans="1:6" ht="16.5">
      <c r="A109" s="4" t="s">
        <v>180</v>
      </c>
      <c r="B109" s="40">
        <f>+B41*100/B28</f>
        <v>28.061107895089755</v>
      </c>
      <c r="C109" s="40">
        <f>+C41*100/C28</f>
        <v>26.820848277686558</v>
      </c>
      <c r="D109" s="40">
        <f>+D41*100/D28</f>
        <v>23.825072123663702</v>
      </c>
      <c r="E109" s="40">
        <f>+E41*100/E28</f>
        <v>27.011561623189223</v>
      </c>
      <c r="F109" s="6" t="s">
        <v>181</v>
      </c>
    </row>
    <row r="110" spans="1:6" ht="16.5">
      <c r="A110" s="7" t="s">
        <v>182</v>
      </c>
      <c r="B110" s="41">
        <f>+B57*100/B28</f>
        <v>71.245428807225935</v>
      </c>
      <c r="C110" s="41">
        <f>+C57*100/C28</f>
        <v>72.503559190399031</v>
      </c>
      <c r="D110" s="41">
        <f>+D57*100/D28</f>
        <v>75.522853746493695</v>
      </c>
      <c r="E110" s="41">
        <f>+E57*100/E28</f>
        <v>72.356791705300878</v>
      </c>
      <c r="F110" s="9" t="s">
        <v>183</v>
      </c>
    </row>
    <row r="111" spans="1:6" ht="16.5">
      <c r="A111" s="10" t="s">
        <v>184</v>
      </c>
      <c r="B111" s="42">
        <f>+B73/B74</f>
        <v>9.7388529398276038</v>
      </c>
      <c r="C111" s="42">
        <f>+C73/C74</f>
        <v>13.235246724959513</v>
      </c>
      <c r="D111" s="42">
        <f>+D73/D74</f>
        <v>33.036550750055014</v>
      </c>
      <c r="E111" s="42">
        <f>+E73/E74</f>
        <v>55.09782519069946</v>
      </c>
      <c r="F111" s="12" t="s">
        <v>185</v>
      </c>
    </row>
    <row r="112" spans="1:6" ht="15.75">
      <c r="A112" s="52"/>
      <c r="B112" s="50"/>
      <c r="C112" s="50"/>
      <c r="D112" s="50"/>
      <c r="E112" s="50"/>
      <c r="F112" s="51"/>
    </row>
    <row r="113" spans="1:6" ht="16.5">
      <c r="A113" s="4" t="s">
        <v>186</v>
      </c>
      <c r="B113" s="40">
        <f>+B63/B28</f>
        <v>0.61779961548338158</v>
      </c>
      <c r="C113" s="40">
        <f>+C63/C28</f>
        <v>0.54104892107812907</v>
      </c>
      <c r="D113" s="40">
        <f>+D63/D28</f>
        <v>0.64561010922621265</v>
      </c>
      <c r="E113" s="40">
        <f>+E63/E28</f>
        <v>0.71449629919628854</v>
      </c>
      <c r="F113" s="6" t="s">
        <v>187</v>
      </c>
    </row>
    <row r="114" spans="1:6" ht="16.5">
      <c r="A114" s="7" t="s">
        <v>188</v>
      </c>
      <c r="B114" s="41">
        <f>+B63/B26</f>
        <v>1.9230653455852718</v>
      </c>
      <c r="C114" s="41">
        <f>+C63/C26</f>
        <v>1.3759063966508278</v>
      </c>
      <c r="D114" s="41">
        <f>+D63/D26</f>
        <v>1.6221896316865947</v>
      </c>
      <c r="E114" s="41">
        <f>+E63/E26</f>
        <v>1.8601454241178481</v>
      </c>
      <c r="F114" s="9" t="s">
        <v>189</v>
      </c>
    </row>
    <row r="115" spans="1:6" ht="16.5">
      <c r="A115" s="10" t="s">
        <v>190</v>
      </c>
      <c r="B115" s="42">
        <f>+B63/B118</f>
        <v>2.9690013814667044</v>
      </c>
      <c r="C115" s="42">
        <f>+C63/C118</f>
        <v>2.3239195073779384</v>
      </c>
      <c r="D115" s="42">
        <f>+D63/D118</f>
        <v>2.2217756426956687</v>
      </c>
      <c r="E115" s="42">
        <f>+E63/E118</f>
        <v>2.5160838047807905</v>
      </c>
      <c r="F115" s="12" t="s">
        <v>191</v>
      </c>
    </row>
    <row r="116" spans="1:6" ht="16.5">
      <c r="A116" s="43"/>
      <c r="B116" s="50"/>
      <c r="C116" s="50"/>
      <c r="D116" s="50"/>
      <c r="E116" s="50"/>
      <c r="F116" s="45"/>
    </row>
    <row r="117" spans="1:6" ht="16.5">
      <c r="A117" s="4" t="s">
        <v>192</v>
      </c>
      <c r="B117" s="53">
        <f>+B21/B37</f>
        <v>1.9061457577998979</v>
      </c>
      <c r="C117" s="53">
        <f>+C21/C37</f>
        <v>2.1154556608868234</v>
      </c>
      <c r="D117" s="53">
        <f>+D21/D37</f>
        <v>2.5907764157973978</v>
      </c>
      <c r="E117" s="53">
        <f>+E21/E37</f>
        <v>2.3617922028909657</v>
      </c>
      <c r="F117" s="6" t="s">
        <v>193</v>
      </c>
    </row>
    <row r="118" spans="1:6" ht="16.5">
      <c r="A118" s="10" t="s">
        <v>194</v>
      </c>
      <c r="B118" s="39">
        <f>+B21-B37</f>
        <v>557071696</v>
      </c>
      <c r="C118" s="39">
        <f>+C21-C37</f>
        <v>612191015</v>
      </c>
      <c r="D118" s="39">
        <f>+D21-D37</f>
        <v>780322631</v>
      </c>
      <c r="E118" s="39">
        <f>+E21-E37</f>
        <v>784991684</v>
      </c>
      <c r="F118" s="12" t="s">
        <v>195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industry_comps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abedibda7</dc:creator>
  <cp:lastModifiedBy>SUZANnew</cp:lastModifiedBy>
  <dcterms:created xsi:type="dcterms:W3CDTF">2012-05-09T11:59:55Z</dcterms:created>
  <dcterms:modified xsi:type="dcterms:W3CDTF">2015-09-16T08:35:46Z</dcterms:modified>
</cp:coreProperties>
</file>